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cultureworks/Desktop/Work Docs/"/>
    </mc:Choice>
  </mc:AlternateContent>
  <xr:revisionPtr revIDLastSave="0" documentId="13_ncr:1_{7816E866-DEB9-3D45-9CD4-2662D2B02EF2}" xr6:coauthVersionLast="47" xr6:coauthVersionMax="47" xr10:uidLastSave="{00000000-0000-0000-0000-000000000000}"/>
  <bookViews>
    <workbookView xWindow="5920" yWindow="500" windowWidth="28800" windowHeight="17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1">
      <go:sheetsCustomData xmlns:go="http://customooxmlschemas.google.com/" r:id="rId5" roundtripDataSignature="AMtx7miUFAtlHfSv0WorFhzDVE9oQoukdQ=="/>
    </ext>
  </extLst>
</workbook>
</file>

<file path=xl/calcChain.xml><?xml version="1.0" encoding="utf-8"?>
<calcChain xmlns="http://schemas.openxmlformats.org/spreadsheetml/2006/main">
  <c r="C108" i="1" l="1"/>
  <c r="C95" i="1"/>
  <c r="D115" i="1"/>
  <c r="C115" i="1"/>
  <c r="D114" i="1"/>
  <c r="C114" i="1"/>
  <c r="D113" i="1"/>
  <c r="C113" i="1"/>
  <c r="D112" i="1"/>
  <c r="C112" i="1"/>
  <c r="C102" i="1"/>
  <c r="C67" i="1"/>
  <c r="C50" i="1"/>
  <c r="C47" i="1"/>
  <c r="C39" i="1"/>
  <c r="C116" i="1" s="1"/>
  <c r="C32" i="1"/>
  <c r="C17" i="1"/>
  <c r="C41" i="1" s="1"/>
  <c r="C14" i="1"/>
  <c r="C72" i="1" l="1"/>
  <c r="C118" i="1" s="1"/>
  <c r="C120" i="1" s="1"/>
</calcChain>
</file>

<file path=xl/sharedStrings.xml><?xml version="1.0" encoding="utf-8"?>
<sst xmlns="http://schemas.openxmlformats.org/spreadsheetml/2006/main" count="116" uniqueCount="114">
  <si>
    <r>
      <rPr>
        <b/>
        <sz val="18"/>
        <color theme="1"/>
        <rFont val="Calibri (Body)"/>
      </rPr>
      <t>CultureTrust</t>
    </r>
    <r>
      <rPr>
        <sz val="18"/>
        <color theme="1"/>
        <rFont val="Calibri (Body)"/>
      </rPr>
      <t xml:space="preserve"> // Budget Worksheet   </t>
    </r>
    <r>
      <rPr>
        <sz val="14"/>
        <color theme="1"/>
        <rFont val="Calibri"/>
      </rPr>
      <t xml:space="preserve">
</t>
    </r>
    <r>
      <rPr>
        <sz val="12"/>
        <color rgb="FF000000"/>
        <rFont val="Calibri"/>
      </rPr>
      <t xml:space="preserve">Project/Organization Name: 
Project/Organization Leader: 
Fiscal Year: </t>
    </r>
  </si>
  <si>
    <t>NOTE: Only fill out cells with BLUE numbers.</t>
  </si>
  <si>
    <t>NOTE: In-Kind Categories under Revenue and Expenses should match!</t>
  </si>
  <si>
    <r>
      <rPr>
        <b/>
        <sz val="12"/>
        <color theme="1"/>
        <rFont val="Calibri"/>
      </rPr>
      <t xml:space="preserve">BUDGET
</t>
    </r>
    <r>
      <rPr>
        <sz val="11"/>
        <color rgb="FF808080"/>
        <rFont val="Calibri (Body)"/>
      </rPr>
      <t>What is the budget needed
to carry out your project?</t>
    </r>
  </si>
  <si>
    <r>
      <rPr>
        <b/>
        <sz val="12"/>
        <color theme="1"/>
        <rFont val="Calibri"/>
      </rPr>
      <t xml:space="preserve">BUDGET NOTES
</t>
    </r>
    <r>
      <rPr>
        <sz val="11"/>
        <color rgb="FF808080"/>
        <rFont val="Calibri (Body)"/>
      </rPr>
      <t>Please include the source/detail for line items that require more information.</t>
    </r>
    <r>
      <rPr>
        <sz val="9"/>
        <color rgb="FF808080"/>
        <rFont val="Calibri"/>
      </rPr>
      <t xml:space="preserve">
</t>
    </r>
  </si>
  <si>
    <t>REVENUE</t>
  </si>
  <si>
    <t>Contributed Revenue</t>
  </si>
  <si>
    <t>40005  Foundation</t>
  </si>
  <si>
    <t>Government</t>
  </si>
  <si>
    <t>40010  Federal</t>
  </si>
  <si>
    <t>40015  State</t>
  </si>
  <si>
    <t>40020  Local</t>
  </si>
  <si>
    <t>Subtotal Government</t>
  </si>
  <si>
    <t>40025  Individual</t>
  </si>
  <si>
    <t>40030  Corporate</t>
  </si>
  <si>
    <t>Total Contributed Revenue</t>
  </si>
  <si>
    <t>Earned Revenue</t>
  </si>
  <si>
    <t>40035  Admissions</t>
  </si>
  <si>
    <t>40040  Merchandise</t>
  </si>
  <si>
    <t>40045  Professional Fees (Fees for Your Services)</t>
  </si>
  <si>
    <t>40050  Licensing or Royalty Fees</t>
  </si>
  <si>
    <t>40055  Space or Equipment Rental</t>
  </si>
  <si>
    <t>40060  Investments</t>
  </si>
  <si>
    <t>40065  Interest</t>
  </si>
  <si>
    <t>40070  Advertising</t>
  </si>
  <si>
    <t>40075  Corporate Sponsorship</t>
  </si>
  <si>
    <t>40080  Subscriptions</t>
  </si>
  <si>
    <t xml:space="preserve">40015  Special Events </t>
  </si>
  <si>
    <t>40120 Tuition</t>
  </si>
  <si>
    <t>Total Earned Revenue</t>
  </si>
  <si>
    <t>In-Kind/Donated Goods &amp; Services</t>
  </si>
  <si>
    <t xml:space="preserve">40090  Donated Services </t>
  </si>
  <si>
    <t>40095  Donated Materials &amp; Goods</t>
  </si>
  <si>
    <t>40100  Donated Space</t>
  </si>
  <si>
    <t xml:space="preserve">40105  Volunteer Time ($21/hr) </t>
  </si>
  <si>
    <t>Total Donated Goods &amp; Services (In-Kind)</t>
  </si>
  <si>
    <t>TOTAL REVENUE</t>
  </si>
  <si>
    <t>EXPENSES</t>
  </si>
  <si>
    <t>Salary &amp; Payroll Expenses (W-2 Employee Related)</t>
  </si>
  <si>
    <t>50000  Salaries &amp; Wages</t>
  </si>
  <si>
    <t>FICA (Salaries x .091)</t>
  </si>
  <si>
    <t>FICA is estimated automatically based on 9.1% of total salary; subject to change annually</t>
  </si>
  <si>
    <t xml:space="preserve">Retirement </t>
  </si>
  <si>
    <t>Payroll Expenses &amp; Workers Comp</t>
  </si>
  <si>
    <t>Workers Comp estimated automatically at $1.00 per $100 of payroll (1099 &amp; W2).</t>
  </si>
  <si>
    <t>Total Salary &amp; Payroll Expenses</t>
  </si>
  <si>
    <t>Professional Fees (1099 Contracted Services)</t>
  </si>
  <si>
    <t>60025  Artistic &amp; Curatorial Fees</t>
  </si>
  <si>
    <t>60027  Honoraria</t>
  </si>
  <si>
    <t>60030  Design Fees (i.e. web, costume design)</t>
  </si>
  <si>
    <t xml:space="preserve">60035  Fundraising </t>
  </si>
  <si>
    <t>60040  Marketing &amp; Public Relations</t>
  </si>
  <si>
    <t>60045  Legal</t>
  </si>
  <si>
    <t>60050  Documentation (i.e. photography)</t>
  </si>
  <si>
    <t>60055  Production</t>
  </si>
  <si>
    <t>60060  Research &amp; Evaluation</t>
  </si>
  <si>
    <t>60065  Accounting &amp; Finance</t>
  </si>
  <si>
    <t>60070  General Consulting</t>
  </si>
  <si>
    <t>60072  IT &amp; Technology Services</t>
  </si>
  <si>
    <t>60075  Teaching</t>
  </si>
  <si>
    <t xml:space="preserve">60080  Administration </t>
  </si>
  <si>
    <t>Total  Professional Fees</t>
  </si>
  <si>
    <t>Programming/General Administration</t>
  </si>
  <si>
    <t>60090  Insurance Expense</t>
  </si>
  <si>
    <t>60010  Health Benefits</t>
  </si>
  <si>
    <t>Fiscal Sponsorship Rate</t>
  </si>
  <si>
    <t>12% of Earned &amp; Contributed Revenues (see Model A Fiscal Sponsorship Manual).</t>
  </si>
  <si>
    <t>60110  Online Subscriptions</t>
  </si>
  <si>
    <t>60111 CultureTrust Fiscal Sponsorship Membership Rate</t>
  </si>
  <si>
    <t>Required $50/month CultureTrust Fiscal Sponsorship Membership Administration Rate.</t>
  </si>
  <si>
    <t>60115  Permits &amp; Visas</t>
  </si>
  <si>
    <t>60120  Intellectual Property Licensing/Right &amp; Reproductions</t>
  </si>
  <si>
    <t>60125  Materials &amp; Supplies</t>
  </si>
  <si>
    <t>60130  Merchandise</t>
  </si>
  <si>
    <t>60135  Postage &amp; Shipping</t>
  </si>
  <si>
    <t>60140  Printing &amp; Publications</t>
  </si>
  <si>
    <t>60145  Professional Development</t>
  </si>
  <si>
    <t>60150  Event Fees</t>
  </si>
  <si>
    <t>60153  Venue Fees</t>
  </si>
  <si>
    <t>60155  Bank &amp; Payroll Fees</t>
  </si>
  <si>
    <t>60157  Fines, Penalties, or Judgements</t>
  </si>
  <si>
    <t>60160  Equipment Purchases</t>
  </si>
  <si>
    <t>60165  Equipment Rentals</t>
  </si>
  <si>
    <t>60170  Internet &amp; Telephone</t>
  </si>
  <si>
    <t>60180  Software &amp; Digital Licensing</t>
  </si>
  <si>
    <t>60185  Advertising</t>
  </si>
  <si>
    <t>60190  Sales Tax</t>
  </si>
  <si>
    <t>60195  Charitable Compliance</t>
  </si>
  <si>
    <t>When paying for BCO filings, etc.</t>
  </si>
  <si>
    <t>60200  Contribution Expense</t>
  </si>
  <si>
    <t>Your project makes a financial contribution to an organization</t>
  </si>
  <si>
    <t>60205  Grant Expense</t>
  </si>
  <si>
    <t>Your project is regranting to another project, organization, or person</t>
  </si>
  <si>
    <t>Total Programming &amp; General Administration Expenses</t>
  </si>
  <si>
    <t>Travel &amp; Meeting Expenses</t>
  </si>
  <si>
    <t>60220  Transportation (Miles x 0.555)</t>
  </si>
  <si>
    <t>Estimate based on .555 x mileage.</t>
  </si>
  <si>
    <t>60225  Accommodations</t>
  </si>
  <si>
    <t>60230  Meals</t>
  </si>
  <si>
    <t>60233 Travel Meals, Incidentals &amp; Per Diems</t>
  </si>
  <si>
    <t>Total Travel &amp; Meeting Expenses</t>
  </si>
  <si>
    <t>Facility Costs</t>
  </si>
  <si>
    <t>60240  Rent or Lease Payments</t>
  </si>
  <si>
    <t>Includes any CultureWorks Commons space membership</t>
  </si>
  <si>
    <t>60260  Utilities</t>
  </si>
  <si>
    <t>60265  Maintenance and Repairs</t>
  </si>
  <si>
    <t>Total Facility Costs</t>
  </si>
  <si>
    <t xml:space="preserve">60270  Donated Services </t>
  </si>
  <si>
    <t>60275  Donated Materials &amp; Goods</t>
  </si>
  <si>
    <t>60280  Donated Space</t>
  </si>
  <si>
    <t xml:space="preserve">60285  Volunteer Time ($21/hr) </t>
  </si>
  <si>
    <t>In-Kind Revenues automatically equal In-Kind Expenses.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</si>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</sst>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4" x14ac:knownFonts="1">
    <font>
      <sz val="10"/>
      <color rgb="FF000000"/>
      <name val="Verdana"/>
      <scheme val="minor"/>
    </font>
    <font>
      <sz val="11"/>
      <color theme="1"/>
      <name val="Open Sans"/>
    </font>
    <font>
      <b/>
      <sz val="11"/>
      <color theme="1"/>
      <name val="Calibri"/>
    </font>
    <font>
      <sz val="11"/>
      <color theme="1"/>
      <name val="Calibri"/>
    </font>
    <font>
      <b/>
      <sz val="11"/>
      <color theme="1"/>
      <name val="Open Sans"/>
    </font>
    <font>
      <sz val="10"/>
      <name val="Verdana"/>
    </font>
    <font>
      <b/>
      <sz val="12"/>
      <color rgb="FF33CCCC"/>
      <name val="Calibri"/>
    </font>
    <font>
      <b/>
      <sz val="12"/>
      <color theme="1"/>
      <name val="Calibri"/>
    </font>
    <font>
      <b/>
      <sz val="10"/>
      <color theme="1"/>
      <name val="Calibri"/>
    </font>
    <font>
      <b/>
      <u/>
      <sz val="11"/>
      <color theme="1"/>
      <name val="Calibri"/>
    </font>
    <font>
      <sz val="10"/>
      <color theme="1"/>
      <name val="Calibri"/>
    </font>
    <font>
      <sz val="11"/>
      <color rgb="FF33CCCC"/>
      <name val="Calibri"/>
    </font>
    <font>
      <sz val="11"/>
      <color rgb="FF000000"/>
      <name val="Calibri"/>
    </font>
    <font>
      <b/>
      <u/>
      <sz val="11"/>
      <color theme="1"/>
      <name val="Calibri"/>
    </font>
    <font>
      <u/>
      <sz val="11"/>
      <color theme="1"/>
      <name val="Calibri"/>
    </font>
    <font>
      <b/>
      <u/>
      <sz val="11"/>
      <color theme="1"/>
      <name val="Calibri"/>
    </font>
    <font>
      <b/>
      <u/>
      <sz val="10"/>
      <color theme="1"/>
      <name val="Calibri"/>
    </font>
    <font>
      <sz val="10"/>
      <color theme="1"/>
      <name val="Open Sans"/>
    </font>
    <font>
      <b/>
      <sz val="18"/>
      <color theme="1"/>
      <name val="Calibri (Body)"/>
    </font>
    <font>
      <sz val="18"/>
      <color theme="1"/>
      <name val="Calibri (Body)"/>
    </font>
    <font>
      <sz val="14"/>
      <color theme="1"/>
      <name val="Calibri"/>
    </font>
    <font>
      <sz val="12"/>
      <color rgb="FF000000"/>
      <name val="Calibri"/>
    </font>
    <font>
      <sz val="11"/>
      <color rgb="FF808080"/>
      <name val="Calibri (Body)"/>
    </font>
    <font>
      <sz val="9"/>
      <color rgb="FF80808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164" fontId="9" fillId="3" borderId="1" xfId="0" applyNumberFormat="1" applyFont="1" applyFill="1" applyBorder="1" applyAlignment="1">
      <alignment horizontal="left" vertical="center" shrinkToFit="1"/>
    </xf>
    <xf numFmtId="0" fontId="10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164" fontId="11" fillId="0" borderId="9" xfId="0" applyNumberFormat="1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/>
    </xf>
    <xf numFmtId="164" fontId="3" fillId="0" borderId="11" xfId="0" applyNumberFormat="1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164" fontId="11" fillId="0" borderId="11" xfId="0" applyNumberFormat="1" applyFont="1" applyBorder="1" applyAlignment="1">
      <alignment horizontal="left" vertical="center" shrinkToFit="1"/>
    </xf>
    <xf numFmtId="164" fontId="2" fillId="0" borderId="11" xfId="0" applyNumberFormat="1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/>
    </xf>
    <xf numFmtId="164" fontId="2" fillId="3" borderId="14" xfId="0" applyNumberFormat="1" applyFont="1" applyFill="1" applyBorder="1" applyAlignment="1">
      <alignment horizontal="left" vertical="center" shrinkToFit="1"/>
    </xf>
    <xf numFmtId="0" fontId="3" fillId="3" borderId="15" xfId="0" applyFont="1" applyFill="1" applyBorder="1" applyAlignment="1">
      <alignment horizontal="left" vertical="center" wrapText="1"/>
    </xf>
    <xf numFmtId="164" fontId="3" fillId="0" borderId="16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/>
    </xf>
    <xf numFmtId="0" fontId="12" fillId="0" borderId="11" xfId="0" applyFont="1" applyBorder="1"/>
    <xf numFmtId="0" fontId="2" fillId="0" borderId="0" xfId="0" applyFont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164" fontId="13" fillId="3" borderId="23" xfId="0" applyNumberFormat="1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left" vertical="center" wrapText="1"/>
    </xf>
    <xf numFmtId="164" fontId="14" fillId="3" borderId="1" xfId="0" applyNumberFormat="1" applyFont="1" applyFill="1" applyBorder="1" applyAlignment="1">
      <alignment horizontal="left" vertical="center" shrinkToFit="1"/>
    </xf>
    <xf numFmtId="164" fontId="2" fillId="0" borderId="7" xfId="0" applyNumberFormat="1" applyFont="1" applyBorder="1" applyAlignment="1">
      <alignment horizontal="left" vertical="center" shrinkToFit="1"/>
    </xf>
    <xf numFmtId="164" fontId="12" fillId="0" borderId="11" xfId="0" applyNumberFormat="1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164" fontId="15" fillId="3" borderId="25" xfId="0" applyNumberFormat="1" applyFont="1" applyFill="1" applyBorder="1" applyAlignment="1">
      <alignment horizontal="left" vertical="center" shrinkToFit="1"/>
    </xf>
    <xf numFmtId="164" fontId="16" fillId="3" borderId="23" xfId="0" applyNumberFormat="1" applyFont="1" applyFill="1" applyBorder="1" applyAlignment="1">
      <alignment horizontal="left" vertical="center" shrinkToFit="1"/>
    </xf>
    <xf numFmtId="0" fontId="10" fillId="3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5" fillId="0" borderId="3" xfId="0" applyFont="1" applyBorder="1"/>
    <xf numFmtId="0" fontId="5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1"/>
  <sheetViews>
    <sheetView showGridLines="0" tabSelected="1" topLeftCell="A73" workbookViewId="0">
      <selection activeCell="C86" sqref="C86"/>
    </sheetView>
  </sheetViews>
  <sheetFormatPr baseColWidth="10" defaultColWidth="11.1640625" defaultRowHeight="15" customHeight="1" x14ac:dyDescent="0.15"/>
  <cols>
    <col min="1" max="1" width="3.1640625" customWidth="1"/>
    <col min="2" max="2" width="57.5" customWidth="1"/>
    <col min="3" max="3" width="31.33203125" customWidth="1"/>
    <col min="4" max="4" width="88.5" customWidth="1"/>
    <col min="5" max="24" width="10.5" customWidth="1"/>
    <col min="25" max="26" width="14.5" customWidth="1"/>
  </cols>
  <sheetData>
    <row r="1" spans="1:24" ht="16.5" customHeight="1" x14ac:dyDescent="0.15">
      <c r="A1" s="1"/>
      <c r="B1" s="2"/>
      <c r="C1" s="3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99" customHeight="1" x14ac:dyDescent="0.15">
      <c r="A2" s="5"/>
      <c r="B2" s="58" t="s">
        <v>0</v>
      </c>
      <c r="C2" s="59"/>
      <c r="D2" s="60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22.5" customHeight="1" x14ac:dyDescent="0.2">
      <c r="A3" s="5"/>
      <c r="B3" s="7" t="s">
        <v>1</v>
      </c>
      <c r="C3" s="8"/>
      <c r="D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21.75" customHeight="1" x14ac:dyDescent="0.2">
      <c r="A4" s="5"/>
      <c r="B4" s="7" t="s">
        <v>2</v>
      </c>
      <c r="C4" s="8"/>
      <c r="D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66.75" customHeight="1" x14ac:dyDescent="0.15">
      <c r="A5" s="5"/>
      <c r="B5" s="9"/>
      <c r="C5" s="10" t="s">
        <v>3</v>
      </c>
      <c r="D5" s="10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28.5" customHeight="1" x14ac:dyDescent="0.15">
      <c r="A6" s="5"/>
      <c r="B6" s="11" t="s">
        <v>5</v>
      </c>
      <c r="C6" s="12"/>
      <c r="D6" s="1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 customHeight="1" x14ac:dyDescent="0.15">
      <c r="A7" s="5"/>
      <c r="B7" s="14"/>
      <c r="C7" s="15"/>
      <c r="D7" s="1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2.75" customHeight="1" x14ac:dyDescent="0.15">
      <c r="A8" s="16">
        <v>1</v>
      </c>
      <c r="B8" s="17" t="s">
        <v>6</v>
      </c>
      <c r="C8" s="18"/>
      <c r="D8" s="19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2.75" customHeight="1" x14ac:dyDescent="0.15">
      <c r="A9" s="5"/>
      <c r="B9" s="20" t="s">
        <v>7</v>
      </c>
      <c r="C9" s="21">
        <v>0</v>
      </c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2.75" customHeight="1" x14ac:dyDescent="0.15">
      <c r="A10" s="5"/>
      <c r="B10" s="22" t="s">
        <v>8</v>
      </c>
      <c r="C10" s="23"/>
      <c r="D10" s="2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2.75" customHeight="1" x14ac:dyDescent="0.15">
      <c r="A11" s="5"/>
      <c r="B11" s="25" t="s">
        <v>9</v>
      </c>
      <c r="C11" s="26">
        <v>0</v>
      </c>
      <c r="D11" s="2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2.75" customHeight="1" x14ac:dyDescent="0.15">
      <c r="A12" s="5"/>
      <c r="B12" s="25" t="s">
        <v>10</v>
      </c>
      <c r="C12" s="26">
        <v>0</v>
      </c>
      <c r="D12" s="2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2.75" customHeight="1" x14ac:dyDescent="0.15">
      <c r="A13" s="5"/>
      <c r="B13" s="25" t="s">
        <v>11</v>
      </c>
      <c r="C13" s="26">
        <v>0</v>
      </c>
      <c r="D13" s="2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2.75" customHeight="1" x14ac:dyDescent="0.15">
      <c r="A14" s="5"/>
      <c r="B14" s="22" t="s">
        <v>12</v>
      </c>
      <c r="C14" s="27">
        <f>SUM(C11:C13)</f>
        <v>0</v>
      </c>
      <c r="D14" s="2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2.75" customHeight="1" x14ac:dyDescent="0.15">
      <c r="A15" s="5"/>
      <c r="B15" s="25" t="s">
        <v>13</v>
      </c>
      <c r="C15" s="26">
        <v>0</v>
      </c>
      <c r="D15" s="2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2.75" customHeight="1" x14ac:dyDescent="0.15">
      <c r="A16" s="5"/>
      <c r="B16" s="25" t="s">
        <v>14</v>
      </c>
      <c r="C16" s="26">
        <v>0</v>
      </c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2.75" customHeight="1" x14ac:dyDescent="0.15">
      <c r="A17" s="5"/>
      <c r="B17" s="29" t="s">
        <v>15</v>
      </c>
      <c r="C17" s="30">
        <f>C9+C14+C15+C16</f>
        <v>0</v>
      </c>
      <c r="D17" s="3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2.75" customHeight="1" x14ac:dyDescent="0.15">
      <c r="A18" s="5"/>
      <c r="B18" s="9"/>
      <c r="C18" s="32"/>
      <c r="D18" s="3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2.75" customHeight="1" x14ac:dyDescent="0.15">
      <c r="A19" s="16">
        <v>2</v>
      </c>
      <c r="B19" s="34" t="s">
        <v>16</v>
      </c>
      <c r="C19" s="35"/>
      <c r="D19" s="3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2.75" customHeight="1" x14ac:dyDescent="0.15">
      <c r="A20" s="5"/>
      <c r="B20" s="20" t="s">
        <v>17</v>
      </c>
      <c r="C20" s="26">
        <v>0</v>
      </c>
      <c r="D20" s="19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2.75" customHeight="1" x14ac:dyDescent="0.15">
      <c r="A21" s="5"/>
      <c r="B21" s="25" t="s">
        <v>18</v>
      </c>
      <c r="C21" s="26">
        <v>0</v>
      </c>
      <c r="D21" s="2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2.75" customHeight="1" x14ac:dyDescent="0.15">
      <c r="A22" s="5"/>
      <c r="B22" s="25" t="s">
        <v>19</v>
      </c>
      <c r="C22" s="26">
        <v>0</v>
      </c>
      <c r="D22" s="24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2.75" customHeight="1" x14ac:dyDescent="0.15">
      <c r="A23" s="5"/>
      <c r="B23" s="25" t="s">
        <v>20</v>
      </c>
      <c r="C23" s="26">
        <v>0</v>
      </c>
      <c r="D23" s="2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2.75" customHeight="1" x14ac:dyDescent="0.15">
      <c r="A24" s="5"/>
      <c r="B24" s="25" t="s">
        <v>21</v>
      </c>
      <c r="C24" s="26">
        <v>0</v>
      </c>
      <c r="D24" s="2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2.75" customHeight="1" x14ac:dyDescent="0.15">
      <c r="A25" s="5"/>
      <c r="B25" s="25" t="s">
        <v>22</v>
      </c>
      <c r="C25" s="26">
        <v>0</v>
      </c>
      <c r="D25" s="2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2.75" customHeight="1" x14ac:dyDescent="0.15">
      <c r="A26" s="5"/>
      <c r="B26" s="37" t="s">
        <v>23</v>
      </c>
      <c r="C26" s="26">
        <v>0</v>
      </c>
      <c r="D26" s="2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2.75" customHeight="1" x14ac:dyDescent="0.15">
      <c r="A27" s="5"/>
      <c r="B27" s="38" t="s">
        <v>24</v>
      </c>
      <c r="C27" s="39">
        <v>0</v>
      </c>
      <c r="D27" s="2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2.75" customHeight="1" x14ac:dyDescent="0.15">
      <c r="A28" s="5"/>
      <c r="B28" s="40" t="s">
        <v>25</v>
      </c>
      <c r="C28" s="26">
        <v>0</v>
      </c>
      <c r="D28" s="2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2.75" customHeight="1" x14ac:dyDescent="0.15">
      <c r="A29" s="5"/>
      <c r="B29" s="25" t="s">
        <v>26</v>
      </c>
      <c r="C29" s="26">
        <v>0</v>
      </c>
      <c r="D29" s="2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2.75" customHeight="1" x14ac:dyDescent="0.2">
      <c r="A30" s="5"/>
      <c r="B30" s="41" t="s">
        <v>27</v>
      </c>
      <c r="C30" s="26">
        <v>0</v>
      </c>
      <c r="D30" s="2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2.75" customHeight="1" x14ac:dyDescent="0.2">
      <c r="A31" s="5"/>
      <c r="B31" s="41" t="s">
        <v>28</v>
      </c>
      <c r="C31" s="26">
        <v>0</v>
      </c>
      <c r="D31" s="2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2.75" customHeight="1" x14ac:dyDescent="0.15">
      <c r="A32" s="5"/>
      <c r="B32" s="29" t="s">
        <v>29</v>
      </c>
      <c r="C32" s="30">
        <f>SUM(C20:C31)</f>
        <v>0</v>
      </c>
      <c r="D32" s="3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2.75" customHeight="1" x14ac:dyDescent="0.15">
      <c r="A33" s="5"/>
      <c r="B33" s="42"/>
      <c r="C33" s="32"/>
      <c r="D33" s="3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2.75" customHeight="1" x14ac:dyDescent="0.15">
      <c r="A34" s="16">
        <v>3</v>
      </c>
      <c r="B34" s="34" t="s">
        <v>30</v>
      </c>
      <c r="C34" s="35"/>
      <c r="D34" s="3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2.75" customHeight="1" x14ac:dyDescent="0.15">
      <c r="A35" s="5"/>
      <c r="B35" s="37" t="s">
        <v>31</v>
      </c>
      <c r="C35" s="26">
        <v>0</v>
      </c>
      <c r="D35" s="4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2.75" customHeight="1" x14ac:dyDescent="0.15">
      <c r="A36" s="5"/>
      <c r="B36" s="25" t="s">
        <v>32</v>
      </c>
      <c r="C36" s="26">
        <v>0</v>
      </c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2.75" customHeight="1" x14ac:dyDescent="0.15">
      <c r="A37" s="5"/>
      <c r="B37" s="25" t="s">
        <v>33</v>
      </c>
      <c r="C37" s="26">
        <v>0</v>
      </c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2.75" customHeight="1" x14ac:dyDescent="0.15">
      <c r="A38" s="5"/>
      <c r="B38" s="25" t="s">
        <v>34</v>
      </c>
      <c r="C38" s="26">
        <v>0</v>
      </c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2.75" customHeight="1" x14ac:dyDescent="0.15">
      <c r="A39" s="5"/>
      <c r="B39" s="29" t="s">
        <v>35</v>
      </c>
      <c r="C39" s="30">
        <f>SUM(C35:C38)</f>
        <v>0</v>
      </c>
      <c r="D39" s="3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75" customHeight="1" x14ac:dyDescent="0.15">
      <c r="A40" s="5"/>
      <c r="B40" s="9"/>
      <c r="C40" s="32"/>
      <c r="D40" s="3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28.5" customHeight="1" x14ac:dyDescent="0.15">
      <c r="A41" s="5"/>
      <c r="B41" s="44" t="s">
        <v>36</v>
      </c>
      <c r="C41" s="45">
        <f>C17+C32</f>
        <v>0</v>
      </c>
      <c r="D41" s="4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30" customHeight="1" x14ac:dyDescent="0.15">
      <c r="A42" s="5"/>
      <c r="B42" s="9"/>
      <c r="C42" s="15"/>
      <c r="D42" s="3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28.5" customHeight="1" x14ac:dyDescent="0.15">
      <c r="A43" s="5"/>
      <c r="B43" s="44" t="s">
        <v>37</v>
      </c>
      <c r="C43" s="47"/>
      <c r="D43" s="4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2.75" customHeight="1" x14ac:dyDescent="0.15">
      <c r="A44" s="5"/>
      <c r="B44" s="9"/>
      <c r="C44" s="15"/>
      <c r="D44" s="3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2.75" customHeight="1" x14ac:dyDescent="0.15">
      <c r="A45" s="16">
        <v>4</v>
      </c>
      <c r="B45" s="34" t="s">
        <v>38</v>
      </c>
      <c r="C45" s="48"/>
      <c r="D45" s="36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2.75" customHeight="1" x14ac:dyDescent="0.15">
      <c r="A46" s="5"/>
      <c r="B46" s="37" t="s">
        <v>39</v>
      </c>
      <c r="C46" s="26">
        <v>0</v>
      </c>
      <c r="D46" s="4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2.75" customHeight="1" x14ac:dyDescent="0.15">
      <c r="A47" s="5"/>
      <c r="B47" s="25" t="s">
        <v>40</v>
      </c>
      <c r="C47" s="23">
        <f>C46*0.091</f>
        <v>0</v>
      </c>
      <c r="D47" s="24" t="s">
        <v>41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2.75" customHeight="1" x14ac:dyDescent="0.15">
      <c r="A48" s="5"/>
      <c r="B48" s="25" t="s">
        <v>42</v>
      </c>
      <c r="C48" s="26">
        <v>0</v>
      </c>
      <c r="D48" s="2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2.75" customHeight="1" x14ac:dyDescent="0.15">
      <c r="A49" s="5"/>
      <c r="B49" s="25" t="s">
        <v>43</v>
      </c>
      <c r="C49" s="26">
        <v>0</v>
      </c>
      <c r="D49" s="24" t="s">
        <v>44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2.75" customHeight="1" x14ac:dyDescent="0.15">
      <c r="A50" s="5"/>
      <c r="B50" s="29" t="s">
        <v>45</v>
      </c>
      <c r="C50" s="30">
        <f>SUM(C46:C49)</f>
        <v>0</v>
      </c>
      <c r="D50" s="3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2.75" customHeight="1" x14ac:dyDescent="0.15">
      <c r="A51" s="5"/>
      <c r="B51" s="42"/>
      <c r="C51" s="32"/>
      <c r="D51" s="3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2.75" customHeight="1" x14ac:dyDescent="0.15">
      <c r="A52" s="16">
        <v>5</v>
      </c>
      <c r="B52" s="17" t="s">
        <v>46</v>
      </c>
      <c r="C52" s="35"/>
      <c r="D52" s="1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2.75" customHeight="1" x14ac:dyDescent="0.15">
      <c r="A53" s="6"/>
      <c r="B53" s="20" t="s">
        <v>47</v>
      </c>
      <c r="C53" s="26">
        <v>0</v>
      </c>
      <c r="D53" s="1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2.75" customHeight="1" x14ac:dyDescent="0.15">
      <c r="A54" s="6"/>
      <c r="B54" s="25" t="s">
        <v>48</v>
      </c>
      <c r="C54" s="26">
        <v>0</v>
      </c>
      <c r="D54" s="24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2.75" customHeight="1" x14ac:dyDescent="0.15">
      <c r="A55" s="6"/>
      <c r="B55" s="25" t="s">
        <v>49</v>
      </c>
      <c r="C55" s="26">
        <v>0</v>
      </c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2.75" customHeight="1" x14ac:dyDescent="0.15">
      <c r="A56" s="5"/>
      <c r="B56" s="25" t="s">
        <v>50</v>
      </c>
      <c r="C56" s="26">
        <v>0</v>
      </c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2.75" customHeight="1" x14ac:dyDescent="0.15">
      <c r="A57" s="5"/>
      <c r="B57" s="25" t="s">
        <v>51</v>
      </c>
      <c r="C57" s="26">
        <v>0</v>
      </c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2.75" customHeight="1" x14ac:dyDescent="0.15">
      <c r="A58" s="5"/>
      <c r="B58" s="25" t="s">
        <v>52</v>
      </c>
      <c r="C58" s="26">
        <v>0</v>
      </c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2.75" customHeight="1" x14ac:dyDescent="0.15">
      <c r="A59" s="5"/>
      <c r="B59" s="25" t="s">
        <v>53</v>
      </c>
      <c r="C59" s="26">
        <v>0</v>
      </c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2.75" customHeight="1" x14ac:dyDescent="0.15">
      <c r="A60" s="5"/>
      <c r="B60" s="25" t="s">
        <v>54</v>
      </c>
      <c r="C60" s="26">
        <v>0</v>
      </c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2.75" customHeight="1" x14ac:dyDescent="0.15">
      <c r="A61" s="5"/>
      <c r="B61" s="25" t="s">
        <v>55</v>
      </c>
      <c r="C61" s="26">
        <v>0</v>
      </c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2.75" customHeight="1" x14ac:dyDescent="0.15">
      <c r="A62" s="5"/>
      <c r="B62" s="25" t="s">
        <v>56</v>
      </c>
      <c r="C62" s="26">
        <v>0</v>
      </c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2.75" customHeight="1" x14ac:dyDescent="0.15">
      <c r="A63" s="5"/>
      <c r="B63" s="25" t="s">
        <v>57</v>
      </c>
      <c r="C63" s="26">
        <v>0</v>
      </c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2.75" customHeight="1" x14ac:dyDescent="0.15">
      <c r="A64" s="5"/>
      <c r="B64" s="25" t="s">
        <v>58</v>
      </c>
      <c r="C64" s="26">
        <v>0</v>
      </c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2.75" customHeight="1" x14ac:dyDescent="0.15">
      <c r="A65" s="5"/>
      <c r="B65" s="25" t="s">
        <v>59</v>
      </c>
      <c r="C65" s="26">
        <v>0</v>
      </c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2.75" customHeight="1" x14ac:dyDescent="0.15">
      <c r="A66" s="5"/>
      <c r="B66" s="25" t="s">
        <v>60</v>
      </c>
      <c r="C66" s="26">
        <v>0</v>
      </c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2.75" customHeight="1" x14ac:dyDescent="0.15">
      <c r="A67" s="5"/>
      <c r="B67" s="29" t="s">
        <v>61</v>
      </c>
      <c r="C67" s="30">
        <f>SUM(C53:C66)</f>
        <v>0</v>
      </c>
      <c r="D67" s="3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2.75" customHeight="1" x14ac:dyDescent="0.15">
      <c r="A68" s="5"/>
      <c r="B68" s="42"/>
      <c r="C68" s="32"/>
      <c r="D68" s="3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2.75" customHeight="1" x14ac:dyDescent="0.15">
      <c r="A69" s="16">
        <v>6</v>
      </c>
      <c r="B69" s="34" t="s">
        <v>62</v>
      </c>
      <c r="C69" s="35"/>
      <c r="D69" s="3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2.75" customHeight="1" x14ac:dyDescent="0.15">
      <c r="A70" s="5"/>
      <c r="B70" s="37" t="s">
        <v>63</v>
      </c>
      <c r="C70" s="26">
        <v>0</v>
      </c>
      <c r="D70" s="4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2.75" customHeight="1" x14ac:dyDescent="0.15">
      <c r="A71" s="5"/>
      <c r="B71" s="25" t="s">
        <v>64</v>
      </c>
      <c r="C71" s="26">
        <v>0</v>
      </c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2.75" customHeight="1" x14ac:dyDescent="0.15">
      <c r="A72" s="5"/>
      <c r="B72" s="25" t="s">
        <v>65</v>
      </c>
      <c r="C72" s="23">
        <f>0.12*(C17+C32)</f>
        <v>0</v>
      </c>
      <c r="D72" s="24" t="s">
        <v>66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2.75" customHeight="1" x14ac:dyDescent="0.15">
      <c r="A73" s="5"/>
      <c r="B73" s="25" t="s">
        <v>67</v>
      </c>
      <c r="C73" s="26">
        <v>0</v>
      </c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2.75" customHeight="1" x14ac:dyDescent="0.15">
      <c r="A74" s="5"/>
      <c r="B74" s="25" t="s">
        <v>68</v>
      </c>
      <c r="C74" s="49">
        <v>600</v>
      </c>
      <c r="D74" s="24" t="s">
        <v>69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2.75" customHeight="1" x14ac:dyDescent="0.15">
      <c r="A75" s="5"/>
      <c r="B75" s="25" t="s">
        <v>70</v>
      </c>
      <c r="C75" s="26">
        <v>0</v>
      </c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2.75" customHeight="1" x14ac:dyDescent="0.15">
      <c r="A76" s="5"/>
      <c r="B76" s="25" t="s">
        <v>71</v>
      </c>
      <c r="C76" s="26">
        <v>0</v>
      </c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2.75" customHeight="1" x14ac:dyDescent="0.15">
      <c r="A77" s="5"/>
      <c r="B77" s="25" t="s">
        <v>72</v>
      </c>
      <c r="C77" s="26">
        <v>0</v>
      </c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2.75" customHeight="1" x14ac:dyDescent="0.15">
      <c r="A78" s="5"/>
      <c r="B78" s="25" t="s">
        <v>73</v>
      </c>
      <c r="C78" s="26">
        <v>0</v>
      </c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2.75" customHeight="1" x14ac:dyDescent="0.15">
      <c r="A79" s="5"/>
      <c r="B79" s="25" t="s">
        <v>74</v>
      </c>
      <c r="C79" s="26">
        <v>0</v>
      </c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2.75" customHeight="1" x14ac:dyDescent="0.15">
      <c r="A80" s="5"/>
      <c r="B80" s="25" t="s">
        <v>75</v>
      </c>
      <c r="C80" s="26">
        <v>0</v>
      </c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2.75" customHeight="1" x14ac:dyDescent="0.15">
      <c r="A81" s="5"/>
      <c r="B81" s="25" t="s">
        <v>76</v>
      </c>
      <c r="C81" s="26">
        <v>0</v>
      </c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2.75" customHeight="1" x14ac:dyDescent="0.15">
      <c r="A82" s="5"/>
      <c r="B82" s="25" t="s">
        <v>77</v>
      </c>
      <c r="C82" s="26">
        <v>0</v>
      </c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2.75" customHeight="1" x14ac:dyDescent="0.15">
      <c r="A83" s="5"/>
      <c r="B83" s="25" t="s">
        <v>78</v>
      </c>
      <c r="C83" s="26">
        <v>0</v>
      </c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2.75" customHeight="1" x14ac:dyDescent="0.15">
      <c r="A84" s="5"/>
      <c r="B84" s="25" t="s">
        <v>79</v>
      </c>
      <c r="C84" s="26">
        <v>0</v>
      </c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2.75" customHeight="1" x14ac:dyDescent="0.15">
      <c r="A85" s="5"/>
      <c r="B85" s="25" t="s">
        <v>80</v>
      </c>
      <c r="C85" s="26">
        <v>0</v>
      </c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2.75" customHeight="1" x14ac:dyDescent="0.15">
      <c r="A86" s="5"/>
      <c r="B86" s="25" t="s">
        <v>81</v>
      </c>
      <c r="C86" s="26">
        <v>0</v>
      </c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12.75" customHeight="1" x14ac:dyDescent="0.15">
      <c r="A87" s="5"/>
      <c r="B87" s="25" t="s">
        <v>82</v>
      </c>
      <c r="C87" s="26">
        <v>0</v>
      </c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12.75" customHeight="1" x14ac:dyDescent="0.15">
      <c r="A88" s="5"/>
      <c r="B88" s="25" t="s">
        <v>83</v>
      </c>
      <c r="C88" s="26">
        <v>0</v>
      </c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2.75" customHeight="1" x14ac:dyDescent="0.15">
      <c r="A89" s="5"/>
      <c r="B89" s="25" t="s">
        <v>84</v>
      </c>
      <c r="C89" s="26">
        <v>0</v>
      </c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12.75" customHeight="1" x14ac:dyDescent="0.15">
      <c r="A90" s="5"/>
      <c r="B90" s="25" t="s">
        <v>85</v>
      </c>
      <c r="C90" s="26">
        <v>0</v>
      </c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12.75" customHeight="1" x14ac:dyDescent="0.15">
      <c r="A91" s="5"/>
      <c r="B91" s="25" t="s">
        <v>86</v>
      </c>
      <c r="C91" s="26">
        <v>0</v>
      </c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12.75" customHeight="1" x14ac:dyDescent="0.15">
      <c r="A92" s="5"/>
      <c r="B92" s="25" t="s">
        <v>87</v>
      </c>
      <c r="C92" s="26">
        <v>0</v>
      </c>
      <c r="D92" s="24" t="s">
        <v>88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12.75" customHeight="1" x14ac:dyDescent="0.15">
      <c r="A93" s="5"/>
      <c r="B93" s="25" t="s">
        <v>89</v>
      </c>
      <c r="C93" s="26">
        <v>0</v>
      </c>
      <c r="D93" s="24" t="s">
        <v>90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12.75" customHeight="1" x14ac:dyDescent="0.15">
      <c r="A94" s="5"/>
      <c r="B94" s="25" t="s">
        <v>91</v>
      </c>
      <c r="C94" s="26">
        <v>0</v>
      </c>
      <c r="D94" s="24" t="s">
        <v>92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12.75" customHeight="1" x14ac:dyDescent="0.15">
      <c r="A95" s="5"/>
      <c r="B95" s="29" t="s">
        <v>93</v>
      </c>
      <c r="C95" s="30">
        <f>SUM(C70:C94)</f>
        <v>600</v>
      </c>
      <c r="D95" s="31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2.75" customHeight="1" x14ac:dyDescent="0.15">
      <c r="A96" s="5"/>
      <c r="B96" s="42"/>
      <c r="C96" s="32"/>
      <c r="D96" s="33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12.75" customHeight="1" x14ac:dyDescent="0.15">
      <c r="A97" s="16">
        <v>7</v>
      </c>
      <c r="B97" s="17" t="s">
        <v>94</v>
      </c>
      <c r="C97" s="35"/>
      <c r="D97" s="19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12.75" customHeight="1" x14ac:dyDescent="0.15">
      <c r="A98" s="5"/>
      <c r="B98" s="20" t="s">
        <v>95</v>
      </c>
      <c r="C98" s="26">
        <v>0</v>
      </c>
      <c r="D98" s="19" t="s">
        <v>96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12.75" customHeight="1" x14ac:dyDescent="0.15">
      <c r="A99" s="5"/>
      <c r="B99" s="25" t="s">
        <v>97</v>
      </c>
      <c r="C99" s="26">
        <v>0</v>
      </c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12.75" customHeight="1" x14ac:dyDescent="0.15">
      <c r="A100" s="5"/>
      <c r="B100" s="25" t="s">
        <v>98</v>
      </c>
      <c r="C100" s="26">
        <v>0</v>
      </c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12.75" customHeight="1" x14ac:dyDescent="0.2">
      <c r="A101" s="5"/>
      <c r="B101" s="41" t="s">
        <v>99</v>
      </c>
      <c r="C101" s="26">
        <v>0</v>
      </c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12.75" customHeight="1" x14ac:dyDescent="0.15">
      <c r="A102" s="5"/>
      <c r="B102" s="29" t="s">
        <v>100</v>
      </c>
      <c r="C102" s="30">
        <f>SUM(C98:C101)</f>
        <v>0</v>
      </c>
      <c r="D102" s="31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2.75" customHeight="1" x14ac:dyDescent="0.15">
      <c r="A103" s="5"/>
      <c r="B103" s="9"/>
      <c r="C103" s="32"/>
      <c r="D103" s="33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12.75" customHeight="1" x14ac:dyDescent="0.15">
      <c r="A104" s="16">
        <v>8</v>
      </c>
      <c r="B104" s="50" t="s">
        <v>101</v>
      </c>
      <c r="C104" s="35"/>
      <c r="D104" s="51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12.75" customHeight="1" x14ac:dyDescent="0.15">
      <c r="A105" s="5"/>
      <c r="B105" s="52" t="s">
        <v>102</v>
      </c>
      <c r="C105" s="26">
        <v>0</v>
      </c>
      <c r="D105" s="43" t="s">
        <v>103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12.75" customHeight="1" x14ac:dyDescent="0.15">
      <c r="A106" s="5"/>
      <c r="B106" s="25" t="s">
        <v>104</v>
      </c>
      <c r="C106" s="26">
        <v>0</v>
      </c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12.75" customHeight="1" x14ac:dyDescent="0.15">
      <c r="A107" s="5"/>
      <c r="B107" s="25" t="s">
        <v>105</v>
      </c>
      <c r="C107" s="26">
        <v>0</v>
      </c>
      <c r="D107" s="2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2.75" customHeight="1" x14ac:dyDescent="0.15">
      <c r="A108" s="5"/>
      <c r="B108" s="29" t="s">
        <v>106</v>
      </c>
      <c r="C108" s="30">
        <f>SUM(C105:C107)</f>
        <v>0</v>
      </c>
      <c r="D108" s="31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12.75" customHeight="1" x14ac:dyDescent="0.15">
      <c r="A109" s="5"/>
      <c r="B109" s="9"/>
      <c r="C109" s="32"/>
      <c r="D109" s="33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12.75" customHeight="1" x14ac:dyDescent="0.15">
      <c r="B110" s="42"/>
      <c r="C110" s="32"/>
      <c r="D110" s="33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12.75" customHeight="1" x14ac:dyDescent="0.15">
      <c r="A111" s="16">
        <v>9</v>
      </c>
      <c r="B111" s="34" t="s">
        <v>30</v>
      </c>
      <c r="C111" s="35"/>
      <c r="D111" s="3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12.75" customHeight="1" x14ac:dyDescent="0.15">
      <c r="A112" s="5"/>
      <c r="B112" s="37" t="s">
        <v>107</v>
      </c>
      <c r="C112" s="49">
        <f t="shared" ref="C112:D112" si="0">C35</f>
        <v>0</v>
      </c>
      <c r="D112" s="26">
        <f t="shared" si="0"/>
        <v>0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12.75" customHeight="1" x14ac:dyDescent="0.15">
      <c r="A113" s="5"/>
      <c r="B113" s="25" t="s">
        <v>108</v>
      </c>
      <c r="C113" s="49">
        <f t="shared" ref="C113:D113" si="1">C36</f>
        <v>0</v>
      </c>
      <c r="D113" s="26">
        <f t="shared" si="1"/>
        <v>0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12.75" customHeight="1" x14ac:dyDescent="0.15">
      <c r="A114" s="5"/>
      <c r="B114" s="25" t="s">
        <v>109</v>
      </c>
      <c r="C114" s="49">
        <f t="shared" ref="C114:D114" si="2">C37</f>
        <v>0</v>
      </c>
      <c r="D114" s="26">
        <f t="shared" si="2"/>
        <v>0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12.75" customHeight="1" x14ac:dyDescent="0.15">
      <c r="A115" s="5"/>
      <c r="B115" s="25" t="s">
        <v>110</v>
      </c>
      <c r="C115" s="49">
        <f t="shared" ref="C115:D115" si="3">C38</f>
        <v>0</v>
      </c>
      <c r="D115" s="26">
        <f t="shared" si="3"/>
        <v>0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2.75" customHeight="1" x14ac:dyDescent="0.15">
      <c r="A116" s="5"/>
      <c r="B116" s="29" t="s">
        <v>35</v>
      </c>
      <c r="C116" s="30">
        <f>SUM(C39)</f>
        <v>0</v>
      </c>
      <c r="D116" s="31" t="s">
        <v>111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28.5" customHeight="1" x14ac:dyDescent="0.15">
      <c r="A117" s="5"/>
      <c r="B117" s="9"/>
      <c r="C117" s="32"/>
      <c r="D117" s="33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2.75" customHeight="1" x14ac:dyDescent="0.15">
      <c r="A118" s="5"/>
      <c r="B118" s="44" t="s">
        <v>112</v>
      </c>
      <c r="C118" s="53">
        <f>C50+C67+C95+C102+C108</f>
        <v>600</v>
      </c>
      <c r="D118" s="4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28.5" customHeight="1" x14ac:dyDescent="0.15">
      <c r="A119" s="5"/>
      <c r="B119" s="9"/>
      <c r="C119" s="32"/>
      <c r="D119" s="33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2.75" customHeight="1" x14ac:dyDescent="0.15">
      <c r="A120" s="6"/>
      <c r="B120" s="11" t="s">
        <v>113</v>
      </c>
      <c r="C120" s="54">
        <f>C41-C118</f>
        <v>-600</v>
      </c>
      <c r="D120" s="55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12.75" customHeight="1" x14ac:dyDescent="0.15">
      <c r="A121" s="6"/>
      <c r="B121" s="6"/>
      <c r="C121" s="56"/>
      <c r="D121" s="57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2.75" customHeight="1" x14ac:dyDescent="0.15">
      <c r="A122" s="6"/>
      <c r="B122" s="6"/>
      <c r="C122" s="5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2.75" customHeight="1" x14ac:dyDescent="0.15">
      <c r="A123" s="6"/>
      <c r="B123" s="6"/>
      <c r="C123" s="5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2.75" customHeight="1" x14ac:dyDescent="0.15">
      <c r="A124" s="6"/>
      <c r="B124" s="6"/>
      <c r="C124" s="5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2.75" customHeight="1" x14ac:dyDescent="0.15">
      <c r="A125" s="6"/>
      <c r="B125" s="6"/>
      <c r="C125" s="5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2.75" customHeight="1" x14ac:dyDescent="0.15">
      <c r="A126" s="6"/>
      <c r="B126" s="6"/>
      <c r="C126" s="5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2.75" customHeight="1" x14ac:dyDescent="0.15">
      <c r="A127" s="6"/>
      <c r="B127" s="6"/>
      <c r="C127" s="5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2.75" customHeight="1" x14ac:dyDescent="0.15">
      <c r="A128" s="6"/>
      <c r="B128" s="6"/>
      <c r="C128" s="5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2.75" customHeight="1" x14ac:dyDescent="0.15">
      <c r="A129" s="6"/>
      <c r="B129" s="6"/>
      <c r="C129" s="5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2.75" customHeight="1" x14ac:dyDescent="0.15">
      <c r="A130" s="6"/>
      <c r="B130" s="6"/>
      <c r="C130" s="5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2.75" customHeight="1" x14ac:dyDescent="0.15">
      <c r="A131" s="6"/>
      <c r="B131" s="6"/>
      <c r="C131" s="5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2.75" customHeight="1" x14ac:dyDescent="0.15">
      <c r="A132" s="6"/>
      <c r="B132" s="6"/>
      <c r="C132" s="5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2.75" customHeight="1" x14ac:dyDescent="0.15">
      <c r="A133" s="6"/>
      <c r="B133" s="6"/>
      <c r="C133" s="5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2.75" customHeight="1" x14ac:dyDescent="0.15">
      <c r="A134" s="6"/>
      <c r="B134" s="6"/>
      <c r="C134" s="5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2.75" customHeight="1" x14ac:dyDescent="0.15">
      <c r="A135" s="6"/>
      <c r="B135" s="6"/>
      <c r="C135" s="5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2.75" customHeight="1" x14ac:dyDescent="0.15">
      <c r="A136" s="6"/>
      <c r="B136" s="6"/>
      <c r="C136" s="5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2.75" customHeight="1" x14ac:dyDescent="0.15">
      <c r="A137" s="6"/>
      <c r="B137" s="6"/>
      <c r="C137" s="5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2.75" customHeight="1" x14ac:dyDescent="0.15">
      <c r="A138" s="6"/>
      <c r="B138" s="6"/>
      <c r="C138" s="5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2.75" customHeight="1" x14ac:dyDescent="0.15">
      <c r="A139" s="6"/>
      <c r="B139" s="6"/>
      <c r="C139" s="5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12.75" customHeight="1" x14ac:dyDescent="0.15">
      <c r="A140" s="6"/>
      <c r="B140" s="6"/>
      <c r="C140" s="5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12.75" customHeight="1" x14ac:dyDescent="0.15">
      <c r="A141" s="6"/>
      <c r="B141" s="6"/>
      <c r="C141" s="5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12.75" customHeight="1" x14ac:dyDescent="0.15">
      <c r="A142" s="6"/>
      <c r="B142" s="6"/>
      <c r="C142" s="5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12.75" customHeight="1" x14ac:dyDescent="0.15">
      <c r="A143" s="6"/>
      <c r="B143" s="6"/>
      <c r="C143" s="5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2.75" customHeight="1" x14ac:dyDescent="0.15">
      <c r="A144" s="6"/>
      <c r="B144" s="6"/>
      <c r="C144" s="5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12.75" customHeight="1" x14ac:dyDescent="0.15">
      <c r="A145" s="6"/>
      <c r="B145" s="6"/>
      <c r="C145" s="5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12.75" customHeight="1" x14ac:dyDescent="0.15">
      <c r="A146" s="6"/>
      <c r="B146" s="6"/>
      <c r="C146" s="5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12.75" customHeight="1" x14ac:dyDescent="0.15">
      <c r="A147" s="6"/>
      <c r="B147" s="6"/>
      <c r="C147" s="5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2.75" customHeight="1" x14ac:dyDescent="0.15">
      <c r="A148" s="6"/>
      <c r="B148" s="6"/>
      <c r="C148" s="5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2.75" customHeight="1" x14ac:dyDescent="0.15">
      <c r="A149" s="6"/>
      <c r="B149" s="6"/>
      <c r="C149" s="5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12.75" customHeight="1" x14ac:dyDescent="0.15">
      <c r="A150" s="6"/>
      <c r="B150" s="6"/>
      <c r="C150" s="5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2.75" customHeight="1" x14ac:dyDescent="0.15">
      <c r="A151" s="6"/>
      <c r="B151" s="6"/>
      <c r="C151" s="5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2.75" customHeight="1" x14ac:dyDescent="0.15">
      <c r="A152" s="6"/>
      <c r="B152" s="6"/>
      <c r="C152" s="5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2.75" customHeight="1" x14ac:dyDescent="0.15">
      <c r="A153" s="6"/>
      <c r="B153" s="6"/>
      <c r="C153" s="5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2.75" customHeight="1" x14ac:dyDescent="0.15">
      <c r="A154" s="6"/>
      <c r="B154" s="6"/>
      <c r="C154" s="5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2.75" customHeight="1" x14ac:dyDescent="0.15">
      <c r="A155" s="6"/>
      <c r="B155" s="6"/>
      <c r="C155" s="5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2.75" customHeight="1" x14ac:dyDescent="0.15">
      <c r="A156" s="6"/>
      <c r="B156" s="6"/>
      <c r="C156" s="5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12.75" customHeight="1" x14ac:dyDescent="0.15">
      <c r="A157" s="6"/>
      <c r="B157" s="6"/>
      <c r="C157" s="5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12.75" customHeight="1" x14ac:dyDescent="0.15">
      <c r="A158" s="6"/>
      <c r="B158" s="6"/>
      <c r="C158" s="5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12.75" customHeight="1" x14ac:dyDescent="0.15">
      <c r="A159" s="6"/>
      <c r="B159" s="6"/>
      <c r="C159" s="5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2.75" customHeight="1" x14ac:dyDescent="0.15">
      <c r="A160" s="6"/>
      <c r="B160" s="6"/>
      <c r="C160" s="5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12.75" customHeight="1" x14ac:dyDescent="0.15">
      <c r="A161" s="6"/>
      <c r="B161" s="6"/>
      <c r="C161" s="5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12.75" customHeight="1" x14ac:dyDescent="0.15">
      <c r="A162" s="6"/>
      <c r="B162" s="6"/>
      <c r="C162" s="5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12.75" customHeight="1" x14ac:dyDescent="0.15">
      <c r="A163" s="6"/>
      <c r="B163" s="6"/>
      <c r="C163" s="5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12.75" customHeight="1" x14ac:dyDescent="0.15">
      <c r="A164" s="6"/>
      <c r="B164" s="6"/>
      <c r="C164" s="5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12.75" customHeight="1" x14ac:dyDescent="0.15">
      <c r="A165" s="6"/>
      <c r="B165" s="6"/>
      <c r="C165" s="5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12.75" customHeight="1" x14ac:dyDescent="0.15">
      <c r="A166" s="6"/>
      <c r="B166" s="6"/>
      <c r="C166" s="5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12.75" customHeight="1" x14ac:dyDescent="0.15">
      <c r="A167" s="6"/>
      <c r="B167" s="6"/>
      <c r="C167" s="5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12.75" customHeight="1" x14ac:dyDescent="0.15">
      <c r="A168" s="6"/>
      <c r="B168" s="6"/>
      <c r="C168" s="5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12.75" customHeight="1" x14ac:dyDescent="0.15">
      <c r="A169" s="6"/>
      <c r="B169" s="6"/>
      <c r="C169" s="5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12.75" customHeight="1" x14ac:dyDescent="0.15">
      <c r="A170" s="6"/>
      <c r="B170" s="6"/>
      <c r="C170" s="5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12.75" customHeight="1" x14ac:dyDescent="0.15">
      <c r="A171" s="6"/>
      <c r="B171" s="6"/>
      <c r="C171" s="5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12.75" customHeight="1" x14ac:dyDescent="0.15">
      <c r="A172" s="6"/>
      <c r="B172" s="6"/>
      <c r="C172" s="5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12.75" customHeight="1" x14ac:dyDescent="0.15">
      <c r="A173" s="6"/>
      <c r="B173" s="6"/>
      <c r="C173" s="5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12.75" customHeight="1" x14ac:dyDescent="0.15">
      <c r="A174" s="6"/>
      <c r="B174" s="6"/>
      <c r="C174" s="5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12.75" customHeight="1" x14ac:dyDescent="0.15">
      <c r="A175" s="6"/>
      <c r="B175" s="6"/>
      <c r="C175" s="5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12.75" customHeight="1" x14ac:dyDescent="0.15">
      <c r="A176" s="6"/>
      <c r="B176" s="6"/>
      <c r="C176" s="5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12.75" customHeight="1" x14ac:dyDescent="0.15">
      <c r="A177" s="6"/>
      <c r="B177" s="6"/>
      <c r="C177" s="5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12.75" customHeight="1" x14ac:dyDescent="0.15">
      <c r="A178" s="6"/>
      <c r="B178" s="6"/>
      <c r="C178" s="5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12.75" customHeight="1" x14ac:dyDescent="0.15">
      <c r="A179" s="6"/>
      <c r="B179" s="6"/>
      <c r="C179" s="5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12.75" customHeight="1" x14ac:dyDescent="0.15">
      <c r="A180" s="6"/>
      <c r="B180" s="6"/>
      <c r="C180" s="5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12.75" customHeight="1" x14ac:dyDescent="0.15">
      <c r="A181" s="6"/>
      <c r="B181" s="6"/>
      <c r="C181" s="5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12.75" customHeight="1" x14ac:dyDescent="0.15">
      <c r="A182" s="6"/>
      <c r="B182" s="6"/>
      <c r="C182" s="5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12.75" customHeight="1" x14ac:dyDescent="0.15">
      <c r="A183" s="6"/>
      <c r="B183" s="6"/>
      <c r="C183" s="5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12.75" customHeight="1" x14ac:dyDescent="0.15">
      <c r="A184" s="6"/>
      <c r="B184" s="6"/>
      <c r="C184" s="5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12.75" customHeight="1" x14ac:dyDescent="0.15">
      <c r="A185" s="6"/>
      <c r="B185" s="6"/>
      <c r="C185" s="5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12.75" customHeight="1" x14ac:dyDescent="0.15">
      <c r="A186" s="6"/>
      <c r="B186" s="6"/>
      <c r="C186" s="5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12.75" customHeight="1" x14ac:dyDescent="0.15">
      <c r="A187" s="6"/>
      <c r="B187" s="6"/>
      <c r="C187" s="5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12.75" customHeight="1" x14ac:dyDescent="0.15">
      <c r="A188" s="6"/>
      <c r="B188" s="6"/>
      <c r="C188" s="5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12.75" customHeight="1" x14ac:dyDescent="0.15">
      <c r="A189" s="6"/>
      <c r="B189" s="6"/>
      <c r="C189" s="5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12.75" customHeight="1" x14ac:dyDescent="0.15">
      <c r="A190" s="6"/>
      <c r="B190" s="6"/>
      <c r="C190" s="5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12.75" customHeight="1" x14ac:dyDescent="0.15">
      <c r="A191" s="6"/>
      <c r="B191" s="6"/>
      <c r="C191" s="5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12.75" customHeight="1" x14ac:dyDescent="0.15">
      <c r="A192" s="6"/>
      <c r="B192" s="6"/>
      <c r="C192" s="5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12.75" customHeight="1" x14ac:dyDescent="0.15">
      <c r="A193" s="6"/>
      <c r="B193" s="6"/>
      <c r="C193" s="5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12.75" customHeight="1" x14ac:dyDescent="0.15">
      <c r="A194" s="6"/>
      <c r="B194" s="6"/>
      <c r="C194" s="5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12.75" customHeight="1" x14ac:dyDescent="0.15">
      <c r="A195" s="6"/>
      <c r="B195" s="6"/>
      <c r="C195" s="5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12.75" customHeight="1" x14ac:dyDescent="0.15">
      <c r="A196" s="6"/>
      <c r="B196" s="6"/>
      <c r="C196" s="5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12.75" customHeight="1" x14ac:dyDescent="0.15">
      <c r="A197" s="6"/>
      <c r="B197" s="6"/>
      <c r="C197" s="5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12.75" customHeight="1" x14ac:dyDescent="0.15">
      <c r="A198" s="6"/>
      <c r="B198" s="6"/>
      <c r="C198" s="5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12.75" customHeight="1" x14ac:dyDescent="0.15">
      <c r="A199" s="6"/>
      <c r="B199" s="6"/>
      <c r="C199" s="5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12.75" customHeight="1" x14ac:dyDescent="0.15">
      <c r="A200" s="6"/>
      <c r="B200" s="6"/>
      <c r="C200" s="5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12.75" customHeight="1" x14ac:dyDescent="0.15">
      <c r="A201" s="6"/>
      <c r="B201" s="6"/>
      <c r="C201" s="5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12.75" customHeight="1" x14ac:dyDescent="0.15">
      <c r="A202" s="6"/>
      <c r="B202" s="6"/>
      <c r="C202" s="5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12.75" customHeight="1" x14ac:dyDescent="0.15">
      <c r="A203" s="6"/>
      <c r="B203" s="6"/>
      <c r="C203" s="5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12.75" customHeight="1" x14ac:dyDescent="0.15">
      <c r="A204" s="6"/>
      <c r="B204" s="6"/>
      <c r="C204" s="5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12.75" customHeight="1" x14ac:dyDescent="0.15">
      <c r="A205" s="6"/>
      <c r="B205" s="6"/>
      <c r="C205" s="5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12.75" customHeight="1" x14ac:dyDescent="0.15">
      <c r="A206" s="6"/>
      <c r="B206" s="6"/>
      <c r="C206" s="5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12.75" customHeight="1" x14ac:dyDescent="0.15">
      <c r="A207" s="6"/>
      <c r="B207" s="6"/>
      <c r="C207" s="5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12.75" customHeight="1" x14ac:dyDescent="0.15">
      <c r="A208" s="6"/>
      <c r="B208" s="6"/>
      <c r="C208" s="5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12.75" customHeight="1" x14ac:dyDescent="0.15">
      <c r="A209" s="6"/>
      <c r="B209" s="6"/>
      <c r="C209" s="5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12.75" customHeight="1" x14ac:dyDescent="0.15">
      <c r="A210" s="6"/>
      <c r="B210" s="6"/>
      <c r="C210" s="5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12.75" customHeight="1" x14ac:dyDescent="0.15">
      <c r="A211" s="6"/>
      <c r="B211" s="6"/>
      <c r="C211" s="5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12.75" customHeight="1" x14ac:dyDescent="0.15">
      <c r="A212" s="6"/>
      <c r="B212" s="6"/>
      <c r="C212" s="5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12.75" customHeight="1" x14ac:dyDescent="0.15">
      <c r="A213" s="6"/>
      <c r="B213" s="6"/>
      <c r="C213" s="5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12.75" customHeight="1" x14ac:dyDescent="0.15">
      <c r="A214" s="6"/>
      <c r="B214" s="6"/>
      <c r="C214" s="5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12.75" customHeight="1" x14ac:dyDescent="0.15">
      <c r="A215" s="6"/>
      <c r="B215" s="6"/>
      <c r="C215" s="5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12.75" customHeight="1" x14ac:dyDescent="0.15">
      <c r="A216" s="6"/>
      <c r="B216" s="6"/>
      <c r="C216" s="5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12.75" customHeight="1" x14ac:dyDescent="0.15">
      <c r="A217" s="6"/>
      <c r="B217" s="6"/>
      <c r="C217" s="5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12.75" customHeight="1" x14ac:dyDescent="0.15">
      <c r="A218" s="6"/>
      <c r="B218" s="6"/>
      <c r="C218" s="5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12.75" customHeight="1" x14ac:dyDescent="0.15">
      <c r="A219" s="6"/>
      <c r="B219" s="6"/>
      <c r="C219" s="5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12.75" customHeight="1" x14ac:dyDescent="0.15">
      <c r="A220" s="6"/>
      <c r="B220" s="6"/>
      <c r="C220" s="5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12.75" customHeight="1" x14ac:dyDescent="0.15">
      <c r="A221" s="6"/>
      <c r="B221" s="6"/>
      <c r="C221" s="5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12.75" customHeight="1" x14ac:dyDescent="0.15">
      <c r="A222" s="6"/>
      <c r="B222" s="6"/>
      <c r="C222" s="5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12.75" customHeight="1" x14ac:dyDescent="0.15">
      <c r="A223" s="6"/>
      <c r="B223" s="6"/>
      <c r="C223" s="5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12.75" customHeight="1" x14ac:dyDescent="0.15">
      <c r="A224" s="6"/>
      <c r="B224" s="6"/>
      <c r="C224" s="5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12.75" customHeight="1" x14ac:dyDescent="0.15">
      <c r="A225" s="6"/>
      <c r="B225" s="6"/>
      <c r="C225" s="5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12.75" customHeight="1" x14ac:dyDescent="0.15">
      <c r="A226" s="6"/>
      <c r="B226" s="6"/>
      <c r="C226" s="5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12.75" customHeight="1" x14ac:dyDescent="0.15">
      <c r="A227" s="6"/>
      <c r="B227" s="6"/>
      <c r="C227" s="5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12.75" customHeight="1" x14ac:dyDescent="0.15">
      <c r="A228" s="6"/>
      <c r="B228" s="6"/>
      <c r="C228" s="5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12.75" customHeight="1" x14ac:dyDescent="0.15">
      <c r="A229" s="6"/>
      <c r="B229" s="6"/>
      <c r="C229" s="5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12.75" customHeight="1" x14ac:dyDescent="0.15">
      <c r="A230" s="6"/>
      <c r="B230" s="6"/>
      <c r="C230" s="5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2.75" customHeight="1" x14ac:dyDescent="0.15">
      <c r="A231" s="6"/>
      <c r="B231" s="6"/>
      <c r="C231" s="5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12.75" customHeight="1" x14ac:dyDescent="0.15">
      <c r="A232" s="6"/>
      <c r="B232" s="6"/>
      <c r="C232" s="5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12.75" customHeight="1" x14ac:dyDescent="0.15">
      <c r="A233" s="6"/>
      <c r="B233" s="6"/>
      <c r="C233" s="5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12.75" customHeight="1" x14ac:dyDescent="0.15">
      <c r="A234" s="6"/>
      <c r="B234" s="6"/>
      <c r="C234" s="5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12.75" customHeight="1" x14ac:dyDescent="0.15">
      <c r="A235" s="6"/>
      <c r="B235" s="6"/>
      <c r="C235" s="5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12.75" customHeight="1" x14ac:dyDescent="0.15">
      <c r="A236" s="6"/>
      <c r="B236" s="6"/>
      <c r="C236" s="5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12.75" customHeight="1" x14ac:dyDescent="0.15">
      <c r="A237" s="6"/>
      <c r="B237" s="6"/>
      <c r="C237" s="5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12.75" customHeight="1" x14ac:dyDescent="0.15">
      <c r="A238" s="6"/>
      <c r="B238" s="6"/>
      <c r="C238" s="5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12.75" customHeight="1" x14ac:dyDescent="0.15">
      <c r="A239" s="6"/>
      <c r="B239" s="6"/>
      <c r="C239" s="5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12.75" customHeight="1" x14ac:dyDescent="0.15">
      <c r="A240" s="6"/>
      <c r="B240" s="6"/>
      <c r="C240" s="5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12.75" customHeight="1" x14ac:dyDescent="0.15">
      <c r="A241" s="6"/>
      <c r="B241" s="6"/>
      <c r="C241" s="5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12.75" customHeight="1" x14ac:dyDescent="0.15">
      <c r="A242" s="6"/>
      <c r="B242" s="6"/>
      <c r="C242" s="5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12.75" customHeight="1" x14ac:dyDescent="0.15">
      <c r="A243" s="6"/>
      <c r="B243" s="6"/>
      <c r="C243" s="5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12.75" customHeight="1" x14ac:dyDescent="0.15">
      <c r="A244" s="6"/>
      <c r="B244" s="6"/>
      <c r="C244" s="5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12.75" customHeight="1" x14ac:dyDescent="0.15">
      <c r="A245" s="6"/>
      <c r="B245" s="6"/>
      <c r="C245" s="5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12.75" customHeight="1" x14ac:dyDescent="0.15">
      <c r="A246" s="6"/>
      <c r="B246" s="6"/>
      <c r="C246" s="5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12.75" customHeight="1" x14ac:dyDescent="0.15">
      <c r="A247" s="6"/>
      <c r="B247" s="6"/>
      <c r="C247" s="5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12.75" customHeight="1" x14ac:dyDescent="0.15">
      <c r="A248" s="6"/>
      <c r="B248" s="6"/>
      <c r="C248" s="5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12.75" customHeight="1" x14ac:dyDescent="0.15">
      <c r="A249" s="6"/>
      <c r="B249" s="6"/>
      <c r="C249" s="5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12.75" customHeight="1" x14ac:dyDescent="0.15">
      <c r="A250" s="6"/>
      <c r="B250" s="6"/>
      <c r="C250" s="5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12.75" customHeight="1" x14ac:dyDescent="0.15">
      <c r="A251" s="6"/>
      <c r="B251" s="6"/>
      <c r="C251" s="5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12.75" customHeight="1" x14ac:dyDescent="0.15">
      <c r="A252" s="6"/>
      <c r="B252" s="6"/>
      <c r="C252" s="5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12.75" customHeight="1" x14ac:dyDescent="0.15">
      <c r="A253" s="6"/>
      <c r="B253" s="6"/>
      <c r="C253" s="5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12.75" customHeight="1" x14ac:dyDescent="0.15">
      <c r="A254" s="6"/>
      <c r="B254" s="6"/>
      <c r="C254" s="5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12.75" customHeight="1" x14ac:dyDescent="0.15">
      <c r="A255" s="6"/>
      <c r="B255" s="6"/>
      <c r="C255" s="5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12.75" customHeight="1" x14ac:dyDescent="0.15">
      <c r="A256" s="6"/>
      <c r="B256" s="6"/>
      <c r="C256" s="5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12.75" customHeight="1" x14ac:dyDescent="0.15">
      <c r="A257" s="6"/>
      <c r="B257" s="6"/>
      <c r="C257" s="5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12.75" customHeight="1" x14ac:dyDescent="0.15">
      <c r="A258" s="6"/>
      <c r="B258" s="6"/>
      <c r="C258" s="5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12.75" customHeight="1" x14ac:dyDescent="0.15">
      <c r="A259" s="6"/>
      <c r="B259" s="6"/>
      <c r="C259" s="5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12.75" customHeight="1" x14ac:dyDescent="0.15">
      <c r="A260" s="6"/>
      <c r="B260" s="6"/>
      <c r="C260" s="5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12.75" customHeight="1" x14ac:dyDescent="0.15">
      <c r="A261" s="6"/>
      <c r="B261" s="6"/>
      <c r="C261" s="5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12.75" customHeight="1" x14ac:dyDescent="0.15">
      <c r="A262" s="6"/>
      <c r="B262" s="6"/>
      <c r="C262" s="5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12.75" customHeight="1" x14ac:dyDescent="0.15">
      <c r="A263" s="6"/>
      <c r="B263" s="6"/>
      <c r="C263" s="5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12.75" customHeight="1" x14ac:dyDescent="0.15">
      <c r="A264" s="6"/>
      <c r="B264" s="6"/>
      <c r="C264" s="5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12.75" customHeight="1" x14ac:dyDescent="0.15">
      <c r="A265" s="6"/>
      <c r="B265" s="6"/>
      <c r="C265" s="5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12.75" customHeight="1" x14ac:dyDescent="0.15">
      <c r="A266" s="6"/>
      <c r="B266" s="6"/>
      <c r="C266" s="5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12.75" customHeight="1" x14ac:dyDescent="0.15">
      <c r="A267" s="6"/>
      <c r="B267" s="6"/>
      <c r="C267" s="5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12.75" customHeight="1" x14ac:dyDescent="0.15">
      <c r="A268" s="6"/>
      <c r="B268" s="6"/>
      <c r="C268" s="5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12.75" customHeight="1" x14ac:dyDescent="0.15">
      <c r="A269" s="6"/>
      <c r="B269" s="6"/>
      <c r="C269" s="5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12.75" customHeight="1" x14ac:dyDescent="0.15">
      <c r="A270" s="6"/>
      <c r="B270" s="6"/>
      <c r="C270" s="5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12.75" customHeight="1" x14ac:dyDescent="0.15">
      <c r="A271" s="6"/>
      <c r="B271" s="6"/>
      <c r="C271" s="5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12.75" customHeight="1" x14ac:dyDescent="0.15">
      <c r="A272" s="6"/>
      <c r="B272" s="6"/>
      <c r="C272" s="5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12.75" customHeight="1" x14ac:dyDescent="0.15">
      <c r="A273" s="6"/>
      <c r="B273" s="6"/>
      <c r="C273" s="5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12.75" customHeight="1" x14ac:dyDescent="0.15">
      <c r="A274" s="6"/>
      <c r="B274" s="6"/>
      <c r="C274" s="5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12.75" customHeight="1" x14ac:dyDescent="0.15">
      <c r="A275" s="6"/>
      <c r="B275" s="6"/>
      <c r="C275" s="5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12.75" customHeight="1" x14ac:dyDescent="0.15">
      <c r="A276" s="6"/>
      <c r="B276" s="6"/>
      <c r="C276" s="5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12.75" customHeight="1" x14ac:dyDescent="0.15">
      <c r="A277" s="6"/>
      <c r="B277" s="6"/>
      <c r="C277" s="5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12.75" customHeight="1" x14ac:dyDescent="0.15">
      <c r="A278" s="6"/>
      <c r="B278" s="6"/>
      <c r="C278" s="5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12.75" customHeight="1" x14ac:dyDescent="0.15">
      <c r="A279" s="6"/>
      <c r="B279" s="6"/>
      <c r="C279" s="5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12.75" customHeight="1" x14ac:dyDescent="0.15">
      <c r="A280" s="6"/>
      <c r="B280" s="6"/>
      <c r="C280" s="5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12.75" customHeight="1" x14ac:dyDescent="0.15">
      <c r="A281" s="6"/>
      <c r="B281" s="6"/>
      <c r="C281" s="5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12.75" customHeight="1" x14ac:dyDescent="0.15">
      <c r="A282" s="6"/>
      <c r="B282" s="6"/>
      <c r="C282" s="5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12.75" customHeight="1" x14ac:dyDescent="0.15">
      <c r="A283" s="6"/>
      <c r="B283" s="6"/>
      <c r="C283" s="5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12.75" customHeight="1" x14ac:dyDescent="0.15">
      <c r="A284" s="6"/>
      <c r="B284" s="6"/>
      <c r="C284" s="5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12.75" customHeight="1" x14ac:dyDescent="0.15">
      <c r="A285" s="6"/>
      <c r="B285" s="6"/>
      <c r="C285" s="5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12.75" customHeight="1" x14ac:dyDescent="0.15">
      <c r="A286" s="6"/>
      <c r="B286" s="6"/>
      <c r="C286" s="5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12.75" customHeight="1" x14ac:dyDescent="0.15">
      <c r="A287" s="6"/>
      <c r="B287" s="6"/>
      <c r="C287" s="5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12.75" customHeight="1" x14ac:dyDescent="0.15">
      <c r="A288" s="6"/>
      <c r="B288" s="6"/>
      <c r="C288" s="5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12.75" customHeight="1" x14ac:dyDescent="0.15">
      <c r="A289" s="6"/>
      <c r="B289" s="6"/>
      <c r="C289" s="5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12.75" customHeight="1" x14ac:dyDescent="0.15">
      <c r="A290" s="6"/>
      <c r="B290" s="6"/>
      <c r="C290" s="5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12.75" customHeight="1" x14ac:dyDescent="0.15">
      <c r="A291" s="6"/>
      <c r="B291" s="6"/>
      <c r="C291" s="5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12.75" customHeight="1" x14ac:dyDescent="0.15">
      <c r="A292" s="6"/>
      <c r="B292" s="6"/>
      <c r="C292" s="5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12.75" customHeight="1" x14ac:dyDescent="0.15">
      <c r="A293" s="6"/>
      <c r="B293" s="6"/>
      <c r="C293" s="5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12.75" customHeight="1" x14ac:dyDescent="0.15">
      <c r="A294" s="6"/>
      <c r="B294" s="6"/>
      <c r="C294" s="5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12.75" customHeight="1" x14ac:dyDescent="0.15">
      <c r="A295" s="6"/>
      <c r="B295" s="6"/>
      <c r="C295" s="5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12.75" customHeight="1" x14ac:dyDescent="0.15">
      <c r="A296" s="6"/>
      <c r="B296" s="6"/>
      <c r="C296" s="5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12.75" customHeight="1" x14ac:dyDescent="0.15">
      <c r="A297" s="6"/>
      <c r="B297" s="6"/>
      <c r="C297" s="5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12.75" customHeight="1" x14ac:dyDescent="0.15">
      <c r="A298" s="6"/>
      <c r="B298" s="6"/>
      <c r="C298" s="5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12.75" customHeight="1" x14ac:dyDescent="0.15">
      <c r="A299" s="6"/>
      <c r="B299" s="6"/>
      <c r="C299" s="5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12.75" customHeight="1" x14ac:dyDescent="0.15">
      <c r="A300" s="6"/>
      <c r="B300" s="6"/>
      <c r="C300" s="5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12.75" customHeight="1" x14ac:dyDescent="0.15">
      <c r="A301" s="6"/>
      <c r="B301" s="6"/>
      <c r="C301" s="5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12.75" customHeight="1" x14ac:dyDescent="0.15">
      <c r="A302" s="6"/>
      <c r="B302" s="6"/>
      <c r="C302" s="5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12.75" customHeight="1" x14ac:dyDescent="0.15">
      <c r="A303" s="6"/>
      <c r="B303" s="6"/>
      <c r="C303" s="5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12.75" customHeight="1" x14ac:dyDescent="0.15">
      <c r="A304" s="6"/>
      <c r="B304" s="6"/>
      <c r="C304" s="5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12.75" customHeight="1" x14ac:dyDescent="0.15">
      <c r="A305" s="6"/>
      <c r="B305" s="6"/>
      <c r="C305" s="5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12.75" customHeight="1" x14ac:dyDescent="0.15">
      <c r="A306" s="6"/>
      <c r="B306" s="6"/>
      <c r="C306" s="5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12.75" customHeight="1" x14ac:dyDescent="0.15">
      <c r="A307" s="6"/>
      <c r="B307" s="6"/>
      <c r="C307" s="5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12.75" customHeight="1" x14ac:dyDescent="0.15">
      <c r="A308" s="6"/>
      <c r="B308" s="6"/>
      <c r="C308" s="5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12.75" customHeight="1" x14ac:dyDescent="0.15">
      <c r="A309" s="6"/>
      <c r="B309" s="6"/>
      <c r="C309" s="5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12.75" customHeight="1" x14ac:dyDescent="0.15">
      <c r="A310" s="6"/>
      <c r="B310" s="6"/>
      <c r="C310" s="5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12.75" customHeight="1" x14ac:dyDescent="0.15">
      <c r="A311" s="6"/>
      <c r="B311" s="6"/>
      <c r="C311" s="5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12.75" customHeight="1" x14ac:dyDescent="0.15">
      <c r="A312" s="6"/>
      <c r="B312" s="6"/>
      <c r="C312" s="5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12.75" customHeight="1" x14ac:dyDescent="0.15">
      <c r="A313" s="6"/>
      <c r="B313" s="6"/>
      <c r="C313" s="5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12.75" customHeight="1" x14ac:dyDescent="0.15">
      <c r="A314" s="6"/>
      <c r="B314" s="6"/>
      <c r="C314" s="5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12.75" customHeight="1" x14ac:dyDescent="0.15">
      <c r="A315" s="6"/>
      <c r="B315" s="6"/>
      <c r="C315" s="5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12.75" customHeight="1" x14ac:dyDescent="0.15">
      <c r="A316" s="6"/>
      <c r="B316" s="6"/>
      <c r="C316" s="5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12.75" customHeight="1" x14ac:dyDescent="0.15">
      <c r="A317" s="6"/>
      <c r="B317" s="6"/>
      <c r="C317" s="5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12.75" customHeight="1" x14ac:dyDescent="0.15">
      <c r="A318" s="6"/>
      <c r="B318" s="6"/>
      <c r="C318" s="5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12.75" customHeight="1" x14ac:dyDescent="0.15">
      <c r="A319" s="6"/>
      <c r="B319" s="6"/>
      <c r="C319" s="5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12.75" customHeight="1" x14ac:dyDescent="0.15">
      <c r="A320" s="6"/>
      <c r="B320" s="6"/>
      <c r="C320" s="5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</sheetData>
  <mergeCells count="1">
    <mergeCell ref="B2:D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2023-02-01T17:42:14Z</dcterms:created>
  <dcterms:modified xsi:type="dcterms:W3CDTF">2023-09-13T19:07:05Z</dcterms:modified>
</cp:coreProperties>
</file>